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Переможців 39" sheetId="1" r:id="rId1"/>
  </sheets>
  <definedNames>
    <definedName name="_xlnm.Print_Titles" localSheetId="0">'Переможців 39'!$2:$3</definedName>
  </definedNames>
  <calcPr calcId="124519"/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  <c r="C6"/>
  <c r="C5" s="1"/>
  <c r="C19" s="1"/>
  <c r="C21" s="1"/>
  <c r="C20" s="1"/>
  <c r="E5"/>
  <c r="E19" s="1"/>
  <c r="E21" s="1"/>
  <c r="E20" s="1"/>
  <c r="D5"/>
  <c r="D19" s="1"/>
  <c r="D21" s="1"/>
  <c r="D20" s="1"/>
</calcChain>
</file>

<file path=xl/sharedStrings.xml><?xml version="1.0" encoding="utf-8"?>
<sst xmlns="http://schemas.openxmlformats.org/spreadsheetml/2006/main" count="39" uniqueCount="39">
  <si>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пр-т Переможців, 39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</si>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</sst>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.000"/>
    <numFmt numFmtId="166" formatCode="0.00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G24"/>
  <sheetViews>
    <sheetView tabSelected="1" zoomScale="75" zoomScaleNormal="75" workbookViewId="0">
      <selection activeCell="C18" sqref="C18"/>
    </sheetView>
  </sheetViews>
  <sheetFormatPr defaultRowHeight="15"/>
  <cols>
    <col min="1" max="1" width="8.5703125" style="3" customWidth="1"/>
    <col min="2" max="2" width="56.140625" style="28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93839.217406451615</v>
      </c>
      <c r="D5" s="15">
        <f t="shared" si="0"/>
        <v>2.4020000000000001</v>
      </c>
      <c r="E5" s="15">
        <f t="shared" si="0"/>
        <v>3.5910357454228423</v>
      </c>
    </row>
    <row r="6" spans="1:5" ht="94.5">
      <c r="A6" s="17" t="s">
        <v>9</v>
      </c>
      <c r="B6" s="18" t="s">
        <v>10</v>
      </c>
      <c r="C6" s="19">
        <f>D6*514.7*12+E6*1833.35*12</f>
        <v>16821.430200000003</v>
      </c>
      <c r="D6" s="20">
        <v>0.59700000000000009</v>
      </c>
      <c r="E6" s="20">
        <v>0.59700000000000009</v>
      </c>
    </row>
    <row r="7" spans="1:5" ht="20.25">
      <c r="A7" s="17" t="s">
        <v>11</v>
      </c>
      <c r="B7" s="18" t="s">
        <v>12</v>
      </c>
      <c r="C7" s="19">
        <f t="shared" ref="C7:C18" si="1">D7*514.7*12+E7*1833.35*12</f>
        <v>19734.965806451612</v>
      </c>
      <c r="D7" s="21">
        <v>0</v>
      </c>
      <c r="E7" s="22">
        <v>0.89703574542284215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3">
        <v>0</v>
      </c>
      <c r="E8" s="23">
        <v>0</v>
      </c>
    </row>
    <row r="9" spans="1:5" ht="20.25">
      <c r="A9" s="17" t="s">
        <v>15</v>
      </c>
      <c r="B9" s="18" t="s">
        <v>16</v>
      </c>
      <c r="C9" s="19">
        <f t="shared" si="1"/>
        <v>3634.7813999999998</v>
      </c>
      <c r="D9" s="24">
        <v>0.129</v>
      </c>
      <c r="E9" s="20">
        <v>0.129</v>
      </c>
    </row>
    <row r="10" spans="1:5" ht="110.25">
      <c r="A10" s="17" t="s">
        <v>17</v>
      </c>
      <c r="B10" s="18" t="s">
        <v>18</v>
      </c>
      <c r="C10" s="19">
        <f t="shared" si="1"/>
        <v>12397.704</v>
      </c>
      <c r="D10" s="20">
        <v>0.44</v>
      </c>
      <c r="E10" s="20">
        <v>0.44</v>
      </c>
    </row>
    <row r="11" spans="1:5" ht="78.75">
      <c r="A11" s="17" t="s">
        <v>19</v>
      </c>
      <c r="B11" s="18" t="s">
        <v>20</v>
      </c>
      <c r="C11" s="19">
        <f t="shared" si="1"/>
        <v>9918.1631999999991</v>
      </c>
      <c r="D11" s="20">
        <v>0.35199999999999998</v>
      </c>
      <c r="E11" s="20">
        <v>0.35199999999999998</v>
      </c>
    </row>
    <row r="12" spans="1:5" ht="47.25">
      <c r="A12" s="17" t="s">
        <v>21</v>
      </c>
      <c r="B12" s="18" t="s">
        <v>22</v>
      </c>
      <c r="C12" s="19">
        <f t="shared" si="1"/>
        <v>14031.9468</v>
      </c>
      <c r="D12" s="24">
        <v>0.498</v>
      </c>
      <c r="E12" s="20">
        <v>0.498</v>
      </c>
    </row>
    <row r="13" spans="1:5" ht="31.5">
      <c r="A13" s="17" t="s">
        <v>23</v>
      </c>
      <c r="B13" s="18" t="s">
        <v>24</v>
      </c>
      <c r="C13" s="19">
        <f t="shared" si="1"/>
        <v>366.29579999999999</v>
      </c>
      <c r="D13" s="24">
        <v>1.2999999999999999E-2</v>
      </c>
      <c r="E13" s="20">
        <v>1.2999999999999999E-2</v>
      </c>
    </row>
    <row r="14" spans="1:5" ht="47.25">
      <c r="A14" s="17" t="s">
        <v>25</v>
      </c>
      <c r="B14" s="18" t="s">
        <v>26</v>
      </c>
      <c r="C14" s="19">
        <f t="shared" si="1"/>
        <v>4057.4304000000002</v>
      </c>
      <c r="D14" s="20">
        <v>0.14400000000000002</v>
      </c>
      <c r="E14" s="20">
        <v>0.14400000000000002</v>
      </c>
    </row>
    <row r="15" spans="1:5" ht="20.25">
      <c r="A15" s="17" t="s">
        <v>27</v>
      </c>
      <c r="B15" s="18" t="s">
        <v>28</v>
      </c>
      <c r="C15" s="19">
        <f t="shared" si="1"/>
        <v>112.7064</v>
      </c>
      <c r="D15" s="20">
        <v>4.0000000000000001E-3</v>
      </c>
      <c r="E15" s="20">
        <v>4.0000000000000001E-3</v>
      </c>
    </row>
    <row r="16" spans="1:5" ht="20.25">
      <c r="A16" s="17" t="s">
        <v>29</v>
      </c>
      <c r="B16" s="18" t="s">
        <v>30</v>
      </c>
      <c r="C16" s="19">
        <f t="shared" si="1"/>
        <v>140.88300000000001</v>
      </c>
      <c r="D16" s="20">
        <v>5.0000000000000001E-3</v>
      </c>
      <c r="E16" s="20">
        <v>5.0000000000000001E-3</v>
      </c>
    </row>
    <row r="17" spans="1:7" ht="63">
      <c r="A17" s="17" t="s">
        <v>31</v>
      </c>
      <c r="B17" s="18" t="s">
        <v>32</v>
      </c>
      <c r="C17" s="19">
        <f t="shared" si="1"/>
        <v>12622.910400000001</v>
      </c>
      <c r="D17" s="24">
        <v>0.22</v>
      </c>
      <c r="E17" s="20">
        <v>0.51200000000000001</v>
      </c>
    </row>
    <row r="18" spans="1:7" s="16" customFormat="1" ht="20.25">
      <c r="A18" s="12">
        <v>2</v>
      </c>
      <c r="B18" s="13" t="s">
        <v>33</v>
      </c>
      <c r="C18" s="14">
        <f t="shared" si="1"/>
        <v>6198.8519999999999</v>
      </c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100038.06940645161</v>
      </c>
      <c r="D19" s="15">
        <f>D5+D18</f>
        <v>2.6220000000000003</v>
      </c>
      <c r="E19" s="15">
        <f>E5+E18</f>
        <v>3.8110357454228425</v>
      </c>
      <c r="G19" s="25"/>
    </row>
    <row r="20" spans="1:7" s="27" customFormat="1" ht="20.25">
      <c r="A20" s="11">
        <v>4</v>
      </c>
      <c r="B20" s="18" t="s">
        <v>35</v>
      </c>
      <c r="C20" s="19">
        <f>C21-C19</f>
        <v>5265.1615477079904</v>
      </c>
      <c r="D20" s="26">
        <f>D21-D19</f>
        <v>0.13800000000000034</v>
      </c>
      <c r="E20" s="26">
        <f>E21-E19</f>
        <v>0.20058082870646521</v>
      </c>
    </row>
    <row r="21" spans="1:7" s="16" customFormat="1" ht="31.5">
      <c r="A21" s="12">
        <v>5</v>
      </c>
      <c r="B21" s="13" t="s">
        <v>36</v>
      </c>
      <c r="C21" s="14">
        <f>C19/0.95</f>
        <v>105303.2309541596</v>
      </c>
      <c r="D21" s="15">
        <f>D19/0.95</f>
        <v>2.7600000000000007</v>
      </c>
      <c r="E21" s="15">
        <f>E19/0.95</f>
        <v>4.0116165741293077</v>
      </c>
    </row>
    <row r="23" spans="1:7">
      <c r="E23" s="29"/>
    </row>
    <row r="24" spans="1:7" s="30" customFormat="1" ht="39.75" customHeight="1">
      <c r="A24" s="30" t="s">
        <v>37</v>
      </c>
      <c r="D24" s="30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Переможців 39</vt:lpstr>
      <vt:lpstr>'Переможців 39'!Заголовки_для_печати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2020-09-18T10:55:14Z</dcterms:created>
  <dcterms:modified xsi:type="dcterms:W3CDTF">2020-09-18T10:55:26Z</dcterms:modified>
</cp:coreProperties>
</file>