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Переможців, 20А" sheetId="1" r:id="rId1"/>
  </sheets>
  <definedNames>
    <definedName name="_xlnm.Print_Titles" localSheetId="0">'Переможців, 20А'!$2:$3</definedName>
  </definedNames>
  <calcPr calcId="124519"/>
</workbook>
</file>

<file path=xl/calcChain.xml><?xml version="1.0" encoding="utf-8"?>
<calcChain xmlns="http://schemas.openxmlformats.org/spreadsheetml/2006/main">
  <c r="C17" i="1"/>
  <c r="C16"/>
  <c r="C15"/>
  <c r="C14"/>
  <c r="C13"/>
  <c r="C12"/>
  <c r="C11"/>
  <c r="C10"/>
  <c r="C9"/>
  <c r="C8"/>
  <c r="C7"/>
  <c r="C6"/>
  <c r="C4" s="1"/>
  <c r="C18" s="1"/>
  <c r="C20" s="1"/>
  <c r="C19" s="1"/>
  <c r="C5"/>
  <c r="D4"/>
  <c r="D18" s="1"/>
  <c r="D20" s="1"/>
  <c r="D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<sst xmlns="http://schemas.openxmlformats.org/spreadsheetml/2006/main" count="37" uniqueCount="37">
  <si>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пр-т Переможців, 20-А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</si>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</sst>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F23"/>
  <sheetViews>
    <sheetView tabSelected="1" zoomScale="75" zoomScaleNormal="75" workbookViewId="0">
      <selection activeCell="D7" sqref="D7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126678.67872000001</v>
      </c>
      <c r="D4" s="13">
        <f t="shared" ref="D4" si="0">SUM(D5:D16)</f>
        <v>2.2310000000000003</v>
      </c>
    </row>
    <row r="5" spans="1:4" ht="94.5">
      <c r="A5" s="15" t="s">
        <v>7</v>
      </c>
      <c r="B5" s="16" t="s">
        <v>8</v>
      </c>
      <c r="C5" s="17">
        <f>D5*4731.76*12</f>
        <v>30775.367040000005</v>
      </c>
      <c r="D5" s="18">
        <v>0.54200000000000004</v>
      </c>
    </row>
    <row r="6" spans="1:4" ht="20.25">
      <c r="A6" s="15" t="s">
        <v>9</v>
      </c>
      <c r="B6" s="16" t="s">
        <v>10</v>
      </c>
      <c r="C6" s="17">
        <f t="shared" ref="C6:C17" si="1">D6*4731.76*12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18">
        <v>0</v>
      </c>
    </row>
    <row r="8" spans="1:4" ht="20.25">
      <c r="A8" s="15" t="s">
        <v>13</v>
      </c>
      <c r="B8" s="16" t="s">
        <v>14</v>
      </c>
      <c r="C8" s="17">
        <f t="shared" si="1"/>
        <v>6132.36096</v>
      </c>
      <c r="D8" s="20">
        <v>0.108</v>
      </c>
    </row>
    <row r="9" spans="1:4" ht="110.25">
      <c r="A9" s="15" t="s">
        <v>15</v>
      </c>
      <c r="B9" s="16" t="s">
        <v>16</v>
      </c>
      <c r="C9" s="17">
        <f t="shared" si="1"/>
        <v>36226.35456</v>
      </c>
      <c r="D9" s="21">
        <v>0.63800000000000001</v>
      </c>
    </row>
    <row r="10" spans="1:4" ht="78.75">
      <c r="A10" s="15" t="s">
        <v>17</v>
      </c>
      <c r="B10" s="16" t="s">
        <v>18</v>
      </c>
      <c r="C10" s="17">
        <f t="shared" si="1"/>
        <v>8517.1680000000015</v>
      </c>
      <c r="D10" s="21">
        <v>0.15000000000000002</v>
      </c>
    </row>
    <row r="11" spans="1:4" ht="47.25">
      <c r="A11" s="15" t="s">
        <v>19</v>
      </c>
      <c r="B11" s="16" t="s">
        <v>20</v>
      </c>
      <c r="C11" s="17">
        <f t="shared" si="1"/>
        <v>25835.409599999999</v>
      </c>
      <c r="D11" s="20">
        <v>0.45500000000000002</v>
      </c>
    </row>
    <row r="12" spans="1:4" ht="31.5">
      <c r="A12" s="15" t="s">
        <v>21</v>
      </c>
      <c r="B12" s="16" t="s">
        <v>22</v>
      </c>
      <c r="C12" s="17">
        <f t="shared" si="1"/>
        <v>681.37344000000007</v>
      </c>
      <c r="D12" s="20">
        <v>1.2E-2</v>
      </c>
    </row>
    <row r="13" spans="1:4" ht="47.25">
      <c r="A13" s="15" t="s">
        <v>23</v>
      </c>
      <c r="B13" s="16" t="s">
        <v>24</v>
      </c>
      <c r="C13" s="17">
        <f t="shared" si="1"/>
        <v>8914.6358400000008</v>
      </c>
      <c r="D13" s="21">
        <v>0.157</v>
      </c>
    </row>
    <row r="14" spans="1:4" ht="20.25">
      <c r="A14" s="15" t="s">
        <v>25</v>
      </c>
      <c r="B14" s="16" t="s">
        <v>26</v>
      </c>
      <c r="C14" s="17">
        <f t="shared" si="1"/>
        <v>454.24896000000001</v>
      </c>
      <c r="D14" s="21">
        <v>8.0000000000000002E-3</v>
      </c>
    </row>
    <row r="15" spans="1:4" ht="20.25">
      <c r="A15" s="15" t="s">
        <v>27</v>
      </c>
      <c r="B15" s="16" t="s">
        <v>28</v>
      </c>
      <c r="C15" s="17">
        <f t="shared" si="1"/>
        <v>454.24896000000001</v>
      </c>
      <c r="D15" s="21">
        <v>8.0000000000000002E-3</v>
      </c>
    </row>
    <row r="16" spans="1:4" ht="63">
      <c r="A16" s="15" t="s">
        <v>29</v>
      </c>
      <c r="B16" s="16" t="s">
        <v>30</v>
      </c>
      <c r="C16" s="17">
        <f t="shared" si="1"/>
        <v>8687.5113600000004</v>
      </c>
      <c r="D16" s="20">
        <v>0.153</v>
      </c>
    </row>
    <row r="17" spans="1:6" s="14" customFormat="1" ht="20.25">
      <c r="A17" s="10">
        <v>2</v>
      </c>
      <c r="B17" s="11" t="s">
        <v>31</v>
      </c>
      <c r="C17" s="12">
        <f t="shared" si="1"/>
        <v>12491.8464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139170.52512000001</v>
      </c>
      <c r="D18" s="13">
        <f>D4+D17</f>
        <v>2.4510000000000005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7324.7644800000126</v>
      </c>
      <c r="D19" s="23">
        <f>D20-D18</f>
        <v>0.129</v>
      </c>
    </row>
    <row r="20" spans="1:6" s="14" customFormat="1" ht="31.5">
      <c r="A20" s="10">
        <v>5</v>
      </c>
      <c r="B20" s="11" t="s">
        <v>34</v>
      </c>
      <c r="C20" s="12">
        <f>C18/0.95</f>
        <v>146495.28960000002</v>
      </c>
      <c r="D20" s="13">
        <f>D18/0.95</f>
        <v>2.5800000000000005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Переможців, 20А</vt:lpstr>
      <vt:lpstr>'Переможців, 20А'!Заголовки_для_печати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2020-09-18T10:54:57Z</dcterms:created>
  <dcterms:modified xsi:type="dcterms:W3CDTF">2020-09-18T10:55:05Z</dcterms:modified>
</cp:coreProperties>
</file>