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Переможців, 20" sheetId="1" r:id="rId1"/>
  </sheets>
  <definedNames>
    <definedName name="_xlnm.Print_Titles" localSheetId="0">'Переможців, 20'!$2:$3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4" s="1"/>
  <c r="C18" s="1"/>
  <c r="C20" s="1"/>
  <c r="C19" s="1"/>
  <c r="C5"/>
  <c r="D4"/>
  <c r="D18" s="1"/>
  <c r="D20" s="1"/>
  <c r="D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<sst xmlns="http://schemas.openxmlformats.org/spreadsheetml/2006/main" count="37" uniqueCount="37">
  <si>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Переможців, 20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</si>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</sst>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F23"/>
  <sheetViews>
    <sheetView tabSelected="1" zoomScale="75" zoomScaleNormal="75" workbookViewId="0">
      <selection activeCell="N12" sqref="N12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175013.076</v>
      </c>
      <c r="D4" s="13">
        <f t="shared" ref="D4" si="0">SUM(D5:D16)</f>
        <v>2.2300000000000004</v>
      </c>
    </row>
    <row r="5" spans="1:4" ht="94.5">
      <c r="A5" s="15" t="s">
        <v>7</v>
      </c>
      <c r="B5" s="16" t="s">
        <v>8</v>
      </c>
      <c r="C5" s="17">
        <f>D5*6540.1*12</f>
        <v>40810.224000000002</v>
      </c>
      <c r="D5" s="18">
        <v>0.52</v>
      </c>
    </row>
    <row r="6" spans="1:4" ht="20.25">
      <c r="A6" s="15" t="s">
        <v>9</v>
      </c>
      <c r="B6" s="16" t="s">
        <v>10</v>
      </c>
      <c r="C6" s="17">
        <f t="shared" ref="C6:C17" si="1">D6*6540.1*12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8397.4884000000002</v>
      </c>
      <c r="D8" s="20">
        <v>0.107</v>
      </c>
    </row>
    <row r="9" spans="1:4" ht="110.25">
      <c r="A9" s="15" t="s">
        <v>15</v>
      </c>
      <c r="B9" s="16" t="s">
        <v>16</v>
      </c>
      <c r="C9" s="17">
        <f t="shared" si="1"/>
        <v>42772.254000000001</v>
      </c>
      <c r="D9" s="21">
        <v>0.54500000000000004</v>
      </c>
    </row>
    <row r="10" spans="1:4" ht="78.75">
      <c r="A10" s="15" t="s">
        <v>17</v>
      </c>
      <c r="B10" s="16" t="s">
        <v>18</v>
      </c>
      <c r="C10" s="17">
        <f t="shared" si="1"/>
        <v>13027.879199999999</v>
      </c>
      <c r="D10" s="21">
        <v>0.16600000000000001</v>
      </c>
    </row>
    <row r="11" spans="1:4" ht="47.25">
      <c r="A11" s="15" t="s">
        <v>19</v>
      </c>
      <c r="B11" s="16" t="s">
        <v>20</v>
      </c>
      <c r="C11" s="17">
        <f t="shared" si="1"/>
        <v>39711.487200000003</v>
      </c>
      <c r="D11" s="20">
        <v>0.50600000000000001</v>
      </c>
    </row>
    <row r="12" spans="1:4" ht="31.5">
      <c r="A12" s="15" t="s">
        <v>21</v>
      </c>
      <c r="B12" s="16" t="s">
        <v>22</v>
      </c>
      <c r="C12" s="17">
        <f t="shared" si="1"/>
        <v>1648.1052000000002</v>
      </c>
      <c r="D12" s="20">
        <v>2.1000000000000001E-2</v>
      </c>
    </row>
    <row r="13" spans="1:4" ht="47.25">
      <c r="A13" s="15" t="s">
        <v>23</v>
      </c>
      <c r="B13" s="16" t="s">
        <v>24</v>
      </c>
      <c r="C13" s="17">
        <f t="shared" si="1"/>
        <v>17893.713600000003</v>
      </c>
      <c r="D13" s="21">
        <v>0.22800000000000001</v>
      </c>
    </row>
    <row r="14" spans="1:4" ht="20.25">
      <c r="A14" s="15" t="s">
        <v>25</v>
      </c>
      <c r="B14" s="16" t="s">
        <v>26</v>
      </c>
      <c r="C14" s="17">
        <f t="shared" si="1"/>
        <v>549.36840000000007</v>
      </c>
      <c r="D14" s="21">
        <v>7.0000000000000001E-3</v>
      </c>
    </row>
    <row r="15" spans="1:4" ht="20.25">
      <c r="A15" s="15" t="s">
        <v>27</v>
      </c>
      <c r="B15" s="16" t="s">
        <v>28</v>
      </c>
      <c r="C15" s="17">
        <f t="shared" si="1"/>
        <v>549.36840000000007</v>
      </c>
      <c r="D15" s="21">
        <v>7.0000000000000001E-3</v>
      </c>
    </row>
    <row r="16" spans="1:4" ht="63">
      <c r="A16" s="15" t="s">
        <v>29</v>
      </c>
      <c r="B16" s="16" t="s">
        <v>30</v>
      </c>
      <c r="C16" s="17">
        <f t="shared" si="1"/>
        <v>9653.1876000000011</v>
      </c>
      <c r="D16" s="20">
        <v>0.123</v>
      </c>
    </row>
    <row r="17" spans="1:6" s="14" customFormat="1" ht="20.25">
      <c r="A17" s="10">
        <v>2</v>
      </c>
      <c r="B17" s="11" t="s">
        <v>31</v>
      </c>
      <c r="C17" s="12">
        <f t="shared" si="1"/>
        <v>17265.864000000001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192278.94</v>
      </c>
      <c r="D18" s="13">
        <f>D4+D17</f>
        <v>2.4500000000000006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10119.94421052633</v>
      </c>
      <c r="D19" s="23">
        <f>D20-D18</f>
        <v>0.12894736842105292</v>
      </c>
    </row>
    <row r="20" spans="1:6" s="14" customFormat="1" ht="31.5">
      <c r="A20" s="10">
        <v>5</v>
      </c>
      <c r="B20" s="11" t="s">
        <v>34</v>
      </c>
      <c r="C20" s="12">
        <f>C18/0.95</f>
        <v>202398.88421052633</v>
      </c>
      <c r="D20" s="13">
        <f>D18/0.95</f>
        <v>2.5789473684210535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Переможців, 20</vt:lpstr>
      <vt:lpstr>'Переможців, 20'!Заголовки_для_печати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2020-09-18T10:54:42Z</dcterms:created>
  <dcterms:modified xsi:type="dcterms:W3CDTF">2020-09-18T10:54:51Z</dcterms:modified>
</cp:coreProperties>
</file>